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0190" windowHeight="7995"/>
  </bookViews>
  <sheets>
    <sheet name="Sheet1" sheetId="1" r:id="rId1"/>
    <sheet name="Sheet2" sheetId="2" r:id="rId2"/>
    <sheet name="Sheet3" sheetId="3" r:id="rId3"/>
  </sheets>
  <definedNames>
    <definedName name="Ads_PlacedRange">Sheet1!$E$3:$E$8</definedName>
    <definedName name="ESPN_Dols">Sheet1!$F$7</definedName>
    <definedName name="maxPercOfTotal">Sheet1!$E$18</definedName>
    <definedName name="MaxSingle">Sheet1!$E$16</definedName>
    <definedName name="MinAds">Sheet1!$E$17</definedName>
    <definedName name="MinimumAudience">Sheet1!$E$15</definedName>
    <definedName name="MNF_Dols">Sheet1!$F$6</definedName>
    <definedName name="PercOfTotalRange">Sheet1!$G$3:$G$8</definedName>
    <definedName name="solver_adj" localSheetId="0" hidden="1">Sheet1!$E$3:$E$8</definedName>
    <definedName name="solver_cvg" localSheetId="0" hidden="1">0.0001</definedName>
    <definedName name="solver_drv" localSheetId="0" hidden="1">1</definedName>
    <definedName name="solver_est" localSheetId="0" hidden="1">1</definedName>
    <definedName name="solver_itr" localSheetId="0" hidden="1">100</definedName>
    <definedName name="solver_lhs1" localSheetId="0" hidden="1">Sheet1!$E$3:$E$8</definedName>
    <definedName name="solver_lhs2" localSheetId="0" hidden="1">Sheet1!$G$3:$G$8</definedName>
    <definedName name="solver_lhs3" localSheetId="0" hidden="1">Sheet1!$H$9</definedName>
    <definedName name="solver_lhs4" localSheetId="0" hidden="1">Sheet1!$F$9</definedName>
    <definedName name="solver_lhs5" localSheetId="0" hidden="1">Sheet1!$E$3:$E$8</definedName>
    <definedName name="solver_lhs6" localSheetId="0" hidden="1">Sheet1!$E$3:$E$8</definedName>
    <definedName name="solver_lhs7" localSheetId="0" hidden="1">Sheet1!$F$10</definedName>
    <definedName name="solver_lin" localSheetId="0" hidden="1">2</definedName>
    <definedName name="solver_neg" localSheetId="0" hidden="1">2</definedName>
    <definedName name="solver_num" localSheetId="0" hidden="1">7</definedName>
    <definedName name="solver_nwt" localSheetId="0" hidden="1">1</definedName>
    <definedName name="solver_opt" localSheetId="0" hidden="1">Sheet1!$F$9</definedName>
    <definedName name="solver_pre" localSheetId="0" hidden="1">0.000001</definedName>
    <definedName name="solver_rel1" localSheetId="0" hidden="1">3</definedName>
    <definedName name="solver_rel2" localSheetId="0" hidden="1">1</definedName>
    <definedName name="solver_rel3" localSheetId="0" hidden="1">3</definedName>
    <definedName name="solver_rel4" localSheetId="0" hidden="1">1</definedName>
    <definedName name="solver_rel5" localSheetId="0" hidden="1">4</definedName>
    <definedName name="solver_rel6" localSheetId="0" hidden="1">3</definedName>
    <definedName name="solver_rel7" localSheetId="0" hidden="1">3</definedName>
    <definedName name="solver_rhs1" localSheetId="0" hidden="1">0</definedName>
    <definedName name="solver_rhs2" localSheetId="0" hidden="1">Sheet1!$E$18</definedName>
    <definedName name="solver_rhs3" localSheetId="0" hidden="1">Sheet1!$E$15</definedName>
    <definedName name="solver_rhs4" localSheetId="0" hidden="1">Sheet1!$E$13</definedName>
    <definedName name="solver_rhs5" localSheetId="0" hidden="1">integer</definedName>
    <definedName name="solver_rhs6" localSheetId="0" hidden="1">Sheet1!$E$17</definedName>
    <definedName name="solver_rhs7" localSheetId="0" hidden="1">Sheet1!$E$14</definedName>
    <definedName name="solver_scl" localSheetId="0" hidden="1">2</definedName>
    <definedName name="solver_sho" localSheetId="0" hidden="1">2</definedName>
    <definedName name="solver_tim" localSheetId="0" hidden="1">100</definedName>
    <definedName name="solver_tol" localSheetId="0" hidden="1">0.05</definedName>
    <definedName name="solver_typ" localSheetId="0" hidden="1">2</definedName>
    <definedName name="solver_val" localSheetId="0" hidden="1">0</definedName>
    <definedName name="SportsBudget">Sheet1!$E$14</definedName>
    <definedName name="TotalAdvertisingSpend">Sheet1!$F$9</definedName>
    <definedName name="TotalBudget">Sheet1!$E$13</definedName>
    <definedName name="TotalReach">Sheet1!$H$9</definedName>
    <definedName name="TotalSportsAdSpend">Sheet1!$F$10</definedName>
  </definedNames>
  <calcPr calcId="125725"/>
</workbook>
</file>

<file path=xl/calcChain.xml><?xml version="1.0" encoding="utf-8"?>
<calcChain xmlns="http://schemas.openxmlformats.org/spreadsheetml/2006/main">
  <c r="H7" i="1"/>
  <c r="H8"/>
  <c r="H6"/>
  <c r="H5"/>
  <c r="H4"/>
  <c r="H3"/>
  <c r="F7"/>
  <c r="F8"/>
  <c r="F6"/>
  <c r="F5"/>
  <c r="F4"/>
  <c r="F3"/>
  <c r="F10" l="1"/>
  <c r="G3"/>
  <c r="G8"/>
  <c r="G6"/>
  <c r="H9"/>
  <c r="G5"/>
  <c r="G4"/>
  <c r="G7"/>
  <c r="F9"/>
</calcChain>
</file>

<file path=xl/sharedStrings.xml><?xml version="1.0" encoding="utf-8"?>
<sst xmlns="http://schemas.openxmlformats.org/spreadsheetml/2006/main" count="22" uniqueCount="22">
  <si>
    <t>TV Show</t>
  </si>
  <si>
    <t>Amazing Race</t>
  </si>
  <si>
    <t>My Wife and Kids</t>
  </si>
  <si>
    <t>Sponge Bob Square Pants</t>
  </si>
  <si>
    <t>Monday Night Football</t>
  </si>
  <si>
    <t>Army Wives</t>
  </si>
  <si>
    <t>SportsCenter</t>
  </si>
  <si>
    <t>Cost per Ad</t>
  </si>
  <si>
    <t>Total</t>
  </si>
  <si>
    <t>Total Advertising Budget</t>
  </si>
  <si>
    <t>Minimum Total Audience</t>
  </si>
  <si>
    <t>Audience per ad ($m)</t>
  </si>
  <si>
    <t>Ads Placed</t>
  </si>
  <si>
    <t>Total Cost</t>
  </si>
  <si>
    <t>% of Total</t>
  </si>
  <si>
    <t>Total Audience</t>
  </si>
  <si>
    <t>Total Spending on Sports Programming</t>
  </si>
  <si>
    <t>Requirements (Constraints)</t>
  </si>
  <si>
    <t>Minimum Sports Programming Spending</t>
  </si>
  <si>
    <t>Maximum Spent on Any Program</t>
  </si>
  <si>
    <t>Min Number of Ads per Program</t>
  </si>
  <si>
    <t>Maximum Percent $'s for any Program</t>
  </si>
</sst>
</file>

<file path=xl/styles.xml><?xml version="1.0" encoding="utf-8"?>
<styleSheet xmlns="http://schemas.openxmlformats.org/spreadsheetml/2006/main">
  <numFmts count="3">
    <numFmt numFmtId="6" formatCode="&quot;$&quot;#,##0_);[Red]\(&quot;$&quot;#,##0\)"/>
    <numFmt numFmtId="164" formatCode="#,##0.0_);[Red]\(#,##0.0\);&quot;No Min&quot;;"/>
    <numFmt numFmtId="165" formatCode="0;\-0;&quot;No Min&quot;;"/>
  </numFmts>
  <fonts count="5"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/>
    <xf numFmtId="6" fontId="1" fillId="0" borderId="0" xfId="0" applyNumberFormat="1" applyFont="1"/>
    <xf numFmtId="4" fontId="1" fillId="0" borderId="0" xfId="0" applyNumberFormat="1" applyFont="1"/>
    <xf numFmtId="9" fontId="1" fillId="0" borderId="0" xfId="0" applyNumberFormat="1" applyFont="1"/>
    <xf numFmtId="0" fontId="1" fillId="0" borderId="1" xfId="0" applyFont="1" applyBorder="1"/>
    <xf numFmtId="6" fontId="1" fillId="0" borderId="1" xfId="0" applyNumberFormat="1" applyFont="1" applyBorder="1"/>
    <xf numFmtId="4" fontId="1" fillId="0" borderId="1" xfId="0" applyNumberFormat="1" applyFont="1" applyBorder="1"/>
    <xf numFmtId="9" fontId="1" fillId="0" borderId="1" xfId="0" applyNumberFormat="1" applyFont="1" applyBorder="1"/>
    <xf numFmtId="0" fontId="1" fillId="2" borderId="2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4" fillId="0" borderId="0" xfId="0" applyFont="1"/>
    <xf numFmtId="0" fontId="1" fillId="0" borderId="3" xfId="0" applyFont="1" applyBorder="1"/>
    <xf numFmtId="6" fontId="1" fillId="3" borderId="3" xfId="0" applyNumberFormat="1" applyFont="1" applyFill="1" applyBorder="1"/>
    <xf numFmtId="6" fontId="1" fillId="3" borderId="0" xfId="0" applyNumberFormat="1" applyFont="1" applyFill="1" applyBorder="1"/>
    <xf numFmtId="9" fontId="1" fillId="3" borderId="0" xfId="0" applyNumberFormat="1" applyFont="1" applyFill="1" applyBorder="1"/>
    <xf numFmtId="164" fontId="1" fillId="3" borderId="0" xfId="0" applyNumberFormat="1" applyFont="1" applyFill="1" applyBorder="1"/>
    <xf numFmtId="165" fontId="1" fillId="3" borderId="0" xfId="0" applyNumberFormat="1" applyFont="1" applyFill="1" applyBorder="1"/>
    <xf numFmtId="0" fontId="3" fillId="3" borderId="0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159630</xdr:colOff>
      <xdr:row>10</xdr:row>
      <xdr:rowOff>130181</xdr:rowOff>
    </xdr:from>
    <xdr:to>
      <xdr:col>15</xdr:col>
      <xdr:colOff>188995</xdr:colOff>
      <xdr:row>25</xdr:row>
      <xdr:rowOff>81267</xdr:rowOff>
    </xdr:to>
    <xdr:sp macro="" textlink="">
      <xdr:nvSpPr>
        <xdr:cNvPr id="2" name="TextBox 1"/>
        <xdr:cNvSpPr txBox="1"/>
      </xdr:nvSpPr>
      <xdr:spPr>
        <a:xfrm rot="677196">
          <a:off x="7065255" y="2130431"/>
          <a:ext cx="2696365" cy="2456161"/>
        </a:xfrm>
        <a:prstGeom prst="rect">
          <a:avLst/>
        </a:prstGeom>
        <a:solidFill>
          <a:schemeClr val="lt1"/>
        </a:solidFill>
        <a:ln w="9525" cmpd="sng">
          <a:solidFill>
            <a:schemeClr val="tx2">
              <a:lumMod val="50000"/>
            </a:schemeClr>
          </a:solidFill>
        </a:ln>
        <a:effectLst>
          <a:outerShdw blurRad="342900" dist="88900" dir="21120000" sx="107000" sy="107000" algn="ctr" rotWithShape="0">
            <a:schemeClr val="bg1">
              <a:lumMod val="50000"/>
              <a:alpha val="71000"/>
            </a:scheme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/>
            <a:t>Scenarios:</a:t>
          </a:r>
        </a:p>
        <a:p>
          <a:r>
            <a:rPr lang="en-US" sz="1100" baseline="0"/>
            <a:t>1.  Min. Audience Constraint</a:t>
          </a:r>
        </a:p>
        <a:p>
          <a:r>
            <a:rPr lang="en-US" sz="1100" baseline="0"/>
            <a:t>2.  Add Max % Constraint</a:t>
          </a:r>
        </a:p>
        <a:p>
          <a:r>
            <a:rPr lang="en-US" sz="1100" baseline="0"/>
            <a:t>3.  Add Min. for Sports Spending</a:t>
          </a:r>
        </a:p>
        <a:p>
          <a:r>
            <a:rPr lang="en-US" sz="1100" baseline="0"/>
            <a:t>4.  Add Min. Number of Ads</a:t>
          </a:r>
        </a:p>
        <a:p>
          <a:endParaRPr lang="en-US" sz="1100" baseline="0"/>
        </a:p>
        <a:p>
          <a:r>
            <a:rPr lang="en-US" sz="1100" baseline="0"/>
            <a:t>Fails to Find Solution if:</a:t>
          </a:r>
        </a:p>
        <a:p>
          <a:r>
            <a:rPr lang="en-US" sz="1100" baseline="0"/>
            <a:t>1.  Increase Sports Spending to $2M</a:t>
          </a:r>
        </a:p>
        <a:p>
          <a:r>
            <a:rPr lang="en-US" sz="1100" baseline="0"/>
            <a:t>2.  Increase Min. Number of Ads to 5</a:t>
          </a:r>
        </a:p>
        <a:p>
          <a:endParaRPr lang="en-US" sz="1100" baseline="0"/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9"/>
  <sheetViews>
    <sheetView showGridLines="0" tabSelected="1" zoomScale="85" zoomScaleNormal="85" workbookViewId="0">
      <selection activeCell="I25" sqref="I25"/>
    </sheetView>
  </sheetViews>
  <sheetFormatPr defaultRowHeight="12.75"/>
  <cols>
    <col min="1" max="1" width="3.5" style="2" customWidth="1"/>
    <col min="2" max="2" width="22.83203125" style="2" bestFit="1" customWidth="1"/>
    <col min="3" max="3" width="13.5" style="2" customWidth="1"/>
    <col min="4" max="4" width="13" style="2" bestFit="1" customWidth="1"/>
    <col min="5" max="5" width="14.33203125" style="2" bestFit="1" customWidth="1"/>
    <col min="6" max="6" width="12.1640625" style="2" bestFit="1" customWidth="1"/>
    <col min="7" max="7" width="9.33203125" style="2"/>
    <col min="8" max="8" width="10.33203125" style="2" customWidth="1"/>
    <col min="9" max="9" width="13.5" style="2" bestFit="1" customWidth="1"/>
    <col min="10" max="16384" width="9.33203125" style="2"/>
  </cols>
  <sheetData>
    <row r="1" spans="2:8" ht="13.5" thickBot="1"/>
    <row r="2" spans="2:8" s="1" customFormat="1" ht="27" thickTop="1" thickBot="1">
      <c r="B2" s="10" t="s">
        <v>0</v>
      </c>
      <c r="C2" s="10" t="s">
        <v>7</v>
      </c>
      <c r="D2" s="10" t="s">
        <v>11</v>
      </c>
      <c r="E2" s="10" t="s">
        <v>12</v>
      </c>
      <c r="F2" s="10" t="s">
        <v>13</v>
      </c>
      <c r="G2" s="10" t="s">
        <v>14</v>
      </c>
      <c r="H2" s="10" t="s">
        <v>15</v>
      </c>
    </row>
    <row r="3" spans="2:8" ht="13.5" thickTop="1">
      <c r="B3" s="2" t="s">
        <v>1</v>
      </c>
      <c r="C3" s="3">
        <v>300000</v>
      </c>
      <c r="D3" s="4">
        <v>9</v>
      </c>
      <c r="E3" s="11">
        <v>3</v>
      </c>
      <c r="F3" s="3">
        <f>E3*C3</f>
        <v>900000</v>
      </c>
      <c r="G3" s="5">
        <f t="shared" ref="G3:G8" si="0">F3/SUM(F$3:F$8)</f>
        <v>0.19971019831222692</v>
      </c>
      <c r="H3" s="2">
        <f t="shared" ref="H3:H8" si="1">E3*D3</f>
        <v>27</v>
      </c>
    </row>
    <row r="4" spans="2:8">
      <c r="B4" s="2" t="s">
        <v>2</v>
      </c>
      <c r="C4" s="3">
        <v>124410</v>
      </c>
      <c r="D4" s="4">
        <v>8.4</v>
      </c>
      <c r="E4" s="11">
        <v>6</v>
      </c>
      <c r="F4" s="3">
        <f t="shared" ref="F4:F8" si="2">E4*C4</f>
        <v>746460</v>
      </c>
      <c r="G4" s="5">
        <f t="shared" si="0"/>
        <v>0.165639638480161</v>
      </c>
      <c r="H4" s="2">
        <f t="shared" si="1"/>
        <v>50.400000000000006</v>
      </c>
    </row>
    <row r="5" spans="2:8">
      <c r="B5" s="2" t="s">
        <v>3</v>
      </c>
      <c r="C5" s="3">
        <v>113110</v>
      </c>
      <c r="D5" s="4">
        <v>8.1999999999999993</v>
      </c>
      <c r="E5" s="11">
        <v>7</v>
      </c>
      <c r="F5" s="3">
        <f t="shared" si="2"/>
        <v>791770</v>
      </c>
      <c r="G5" s="5">
        <f t="shared" si="0"/>
        <v>0.17569393746407991</v>
      </c>
      <c r="H5" s="2">
        <f t="shared" si="1"/>
        <v>57.399999999999991</v>
      </c>
    </row>
    <row r="6" spans="2:8">
      <c r="B6" s="2" t="s">
        <v>4</v>
      </c>
      <c r="C6" s="3">
        <v>70700</v>
      </c>
      <c r="D6" s="4">
        <v>7</v>
      </c>
      <c r="E6" s="11">
        <v>9</v>
      </c>
      <c r="F6" s="3">
        <f t="shared" si="2"/>
        <v>636300</v>
      </c>
      <c r="G6" s="5">
        <f t="shared" si="0"/>
        <v>0.14119511020674444</v>
      </c>
      <c r="H6" s="2">
        <f t="shared" si="1"/>
        <v>63</v>
      </c>
    </row>
    <row r="7" spans="2:8">
      <c r="B7" s="2" t="s">
        <v>6</v>
      </c>
      <c r="C7" s="3">
        <v>51000</v>
      </c>
      <c r="D7" s="4">
        <v>6.7</v>
      </c>
      <c r="E7" s="11">
        <v>16</v>
      </c>
      <c r="F7" s="3">
        <f>E7*C7</f>
        <v>816000</v>
      </c>
      <c r="G7" s="5">
        <f t="shared" si="0"/>
        <v>0.18107057980308575</v>
      </c>
      <c r="H7" s="2">
        <f t="shared" si="1"/>
        <v>107.2</v>
      </c>
    </row>
    <row r="8" spans="2:8" ht="13.5" thickBot="1">
      <c r="B8" s="6" t="s">
        <v>5</v>
      </c>
      <c r="C8" s="7">
        <v>38500</v>
      </c>
      <c r="D8" s="8">
        <v>5.4</v>
      </c>
      <c r="E8" s="12">
        <v>16</v>
      </c>
      <c r="F8" s="7">
        <f t="shared" si="2"/>
        <v>616000</v>
      </c>
      <c r="G8" s="9">
        <f t="shared" si="0"/>
        <v>0.13669053573370199</v>
      </c>
      <c r="H8" s="6">
        <f t="shared" si="1"/>
        <v>86.4</v>
      </c>
    </row>
    <row r="9" spans="2:8" ht="13.5" thickTop="1">
      <c r="B9" s="2" t="s">
        <v>8</v>
      </c>
      <c r="E9" s="11">
        <v>0</v>
      </c>
      <c r="F9" s="3">
        <f>SUM(F3:F8)</f>
        <v>4506530</v>
      </c>
      <c r="G9" s="5"/>
      <c r="H9" s="2">
        <f>SUM(H3:H8)</f>
        <v>391.4</v>
      </c>
    </row>
    <row r="10" spans="2:8">
      <c r="E10" s="13" t="s">
        <v>16</v>
      </c>
      <c r="F10" s="3">
        <f>SUM(F6,F7)</f>
        <v>1452300</v>
      </c>
    </row>
    <row r="12" spans="2:8" ht="16.5" thickBot="1">
      <c r="B12" s="14" t="s">
        <v>17</v>
      </c>
    </row>
    <row r="13" spans="2:8" ht="13.5" thickTop="1">
      <c r="B13" s="22" t="s">
        <v>9</v>
      </c>
      <c r="C13" s="22"/>
      <c r="D13" s="22"/>
      <c r="E13" s="16">
        <v>5000000</v>
      </c>
    </row>
    <row r="14" spans="2:8">
      <c r="B14" s="21" t="s">
        <v>18</v>
      </c>
      <c r="C14" s="21"/>
      <c r="D14" s="21"/>
      <c r="E14" s="17">
        <v>0</v>
      </c>
    </row>
    <row r="15" spans="2:8">
      <c r="B15" s="21" t="s">
        <v>10</v>
      </c>
      <c r="C15" s="21"/>
      <c r="D15" s="21"/>
      <c r="E15" s="19">
        <v>0</v>
      </c>
    </row>
    <row r="16" spans="2:8">
      <c r="B16" s="21" t="s">
        <v>19</v>
      </c>
      <c r="C16" s="21"/>
      <c r="D16" s="21"/>
      <c r="E16" s="17">
        <v>2000000</v>
      </c>
    </row>
    <row r="17" spans="2:5">
      <c r="B17" s="21" t="s">
        <v>20</v>
      </c>
      <c r="C17" s="21"/>
      <c r="D17" s="21"/>
      <c r="E17" s="20">
        <v>0</v>
      </c>
    </row>
    <row r="18" spans="2:5" ht="13.5" thickBot="1">
      <c r="B18" s="21" t="s">
        <v>21</v>
      </c>
      <c r="C18" s="21"/>
      <c r="D18" s="21"/>
      <c r="E18" s="18">
        <v>1</v>
      </c>
    </row>
    <row r="19" spans="2:5" ht="13.5" thickTop="1">
      <c r="B19" s="15"/>
      <c r="C19" s="15"/>
      <c r="D19" s="15"/>
      <c r="E19" s="15"/>
    </row>
  </sheetData>
  <mergeCells count="6">
    <mergeCell ref="B18:D18"/>
    <mergeCell ref="B13:D13"/>
    <mergeCell ref="B14:D14"/>
    <mergeCell ref="B15:D15"/>
    <mergeCell ref="B16:D16"/>
    <mergeCell ref="B17:D17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13</vt:i4>
      </vt:variant>
    </vt:vector>
  </HeadingPairs>
  <TitlesOfParts>
    <vt:vector size="16" baseType="lpstr">
      <vt:lpstr>Sheet1</vt:lpstr>
      <vt:lpstr>Sheet2</vt:lpstr>
      <vt:lpstr>Sheet3</vt:lpstr>
      <vt:lpstr>Ads_PlacedRange</vt:lpstr>
      <vt:lpstr>ESPN_Dols</vt:lpstr>
      <vt:lpstr>maxPercOfTotal</vt:lpstr>
      <vt:lpstr>MaxSingle</vt:lpstr>
      <vt:lpstr>MinAds</vt:lpstr>
      <vt:lpstr>MinimumAudience</vt:lpstr>
      <vt:lpstr>MNF_Dols</vt:lpstr>
      <vt:lpstr>PercOfTotalRange</vt:lpstr>
      <vt:lpstr>SportsBudget</vt:lpstr>
      <vt:lpstr>TotalAdvertisingSpend</vt:lpstr>
      <vt:lpstr>TotalBudget</vt:lpstr>
      <vt:lpstr>TotalReach</vt:lpstr>
      <vt:lpstr>TotalSportsAdSpend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Bobby</cp:lastModifiedBy>
  <dcterms:created xsi:type="dcterms:W3CDTF">2011-04-08T23:49:07Z</dcterms:created>
  <dcterms:modified xsi:type="dcterms:W3CDTF">2011-04-12T05:40:10Z</dcterms:modified>
</cp:coreProperties>
</file>